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15135" windowHeight="5580"/>
  </bookViews>
  <sheets>
    <sheet name="СУ2" sheetId="1" r:id="rId1"/>
  </sheets>
  <calcPr calcId="124519"/>
</workbook>
</file>

<file path=xl/calcChain.xml><?xml version="1.0" encoding="utf-8"?>
<calcChain xmlns="http://schemas.openxmlformats.org/spreadsheetml/2006/main">
  <c r="I13" i="1"/>
  <c r="J13" s="1"/>
  <c r="G13"/>
  <c r="I12"/>
  <c r="J12" s="1"/>
  <c r="G12"/>
  <c r="I11"/>
  <c r="J11" s="1"/>
  <c r="G11"/>
  <c r="I10"/>
  <c r="J10" s="1"/>
  <c r="G10"/>
  <c r="I9"/>
  <c r="J9" s="1"/>
  <c r="G9"/>
  <c r="J8"/>
  <c r="I8"/>
  <c r="G8"/>
  <c r="I7"/>
  <c r="J7" s="1"/>
  <c r="G7"/>
  <c r="J6"/>
  <c r="I6"/>
  <c r="G6"/>
  <c r="I5"/>
  <c r="J5" s="1"/>
  <c r="G5"/>
  <c r="J4"/>
  <c r="I4"/>
  <c r="G4"/>
  <c r="J3"/>
  <c r="G3"/>
</calcChain>
</file>

<file path=xl/sharedStrings.xml><?xml version="1.0" encoding="utf-8"?>
<sst xmlns="http://schemas.openxmlformats.org/spreadsheetml/2006/main" count="48" uniqueCount="40">
  <si>
    <t>Окончательные результаты "СПРУТ-ТРОФИ 2015" СУ2 (19.04.2015)</t>
  </si>
  <si>
    <t>№п/п</t>
  </si>
  <si>
    <t>Старт.
номер</t>
  </si>
  <si>
    <t>Экипаж</t>
  </si>
  <si>
    <t>Город</t>
  </si>
  <si>
    <t>Время старта</t>
  </si>
  <si>
    <t>Время финиша</t>
  </si>
  <si>
    <t>Время на трассе</t>
  </si>
  <si>
    <t>Кол-во взятых КП</t>
  </si>
  <si>
    <t>Кол-во невзятых КП</t>
  </si>
  <si>
    <t>Пенализация, час</t>
  </si>
  <si>
    <t>Общее время, час</t>
  </si>
  <si>
    <t>Место</t>
  </si>
  <si>
    <t>Баллы</t>
  </si>
  <si>
    <t>Конин Сергей
Щекин Александр</t>
  </si>
  <si>
    <t>Н.Новгород
Н.Новгород</t>
  </si>
  <si>
    <t>Прохоров Олег
Ищенко Евгений</t>
  </si>
  <si>
    <t>Пенза
Пенза</t>
  </si>
  <si>
    <t xml:space="preserve">Сорокин Владимир
Светкин Николай
</t>
  </si>
  <si>
    <t>Саранск  
Саранск</t>
  </si>
  <si>
    <t>Воротников Максим
Емелин Павел</t>
  </si>
  <si>
    <t>Ульяновск                    Тольятти</t>
  </si>
  <si>
    <t>Конин Валерий
Лазарев Александр</t>
  </si>
  <si>
    <t>Костяев Михаил
Васильев Кирилл</t>
  </si>
  <si>
    <t>Ульяновск                    Ульяновск</t>
  </si>
  <si>
    <t>Катышев Виталий
Бесков Андрей</t>
  </si>
  <si>
    <t>Козырев Михаил
Малов Виктор</t>
  </si>
  <si>
    <t>Ульяновск
Ульяновск</t>
  </si>
  <si>
    <t>Папижук Владимир
Замыслов Сергей</t>
  </si>
  <si>
    <t>Прохоров Александр
Гусев Сергей</t>
  </si>
  <si>
    <t>Ул.обл. р.п. Ишеевка
Ульяновск</t>
  </si>
  <si>
    <t>Абрамов Александр
Чернышов Евгений</t>
  </si>
  <si>
    <t>Ульян.обл. р.п. Павловка
Ульян.обл. р.п. Паловка</t>
  </si>
  <si>
    <t>Павлов Алексей
Сапунов Денис</t>
  </si>
  <si>
    <t>незачет</t>
  </si>
  <si>
    <t>Куприянов Евгений
Емельянцев Дмитрий</t>
  </si>
  <si>
    <t>Самара
Самара</t>
  </si>
  <si>
    <t>Сымов Юрий
Рабинович Денис</t>
  </si>
  <si>
    <t>Борисов Петр
Дементьев Михаил</t>
  </si>
  <si>
    <t>Екатеринбург
Екатеринбург</t>
  </si>
</sst>
</file>

<file path=xl/styles.xml><?xml version="1.0" encoding="utf-8"?>
<styleSheet xmlns="http://schemas.openxmlformats.org/spreadsheetml/2006/main">
  <numFmts count="1">
    <numFmt numFmtId="164" formatCode="h:mm:ss;@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vertical="top" wrapText="1"/>
    </xf>
    <xf numFmtId="0" fontId="0" fillId="2" borderId="0" xfId="0" applyFill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0" fillId="2" borderId="2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 wrapText="1"/>
    </xf>
    <xf numFmtId="0" fontId="0" fillId="0" borderId="2" xfId="0" applyBorder="1" applyAlignment="1">
      <alignment vertical="top" wrapText="1"/>
    </xf>
    <xf numFmtId="164" fontId="0" fillId="0" borderId="2" xfId="0" applyNumberFormat="1" applyBorder="1" applyAlignment="1">
      <alignment horizontal="center" vertical="top" wrapText="1"/>
    </xf>
    <xf numFmtId="46" fontId="0" fillId="3" borderId="2" xfId="0" applyNumberForma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" fontId="0" fillId="0" borderId="2" xfId="0" applyNumberForma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4" fontId="0" fillId="0" borderId="2" xfId="0" applyNumberFormat="1" applyBorder="1" applyAlignment="1">
      <alignment vertical="top" wrapText="1"/>
    </xf>
    <xf numFmtId="0" fontId="0" fillId="2" borderId="2" xfId="0" applyFill="1" applyBorder="1" applyAlignment="1">
      <alignment vertical="top" wrapText="1"/>
    </xf>
    <xf numFmtId="1" fontId="0" fillId="0" borderId="2" xfId="0" applyNumberForma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tabSelected="1" topLeftCell="C1" workbookViewId="0">
      <selection activeCell="C2" sqref="C2"/>
    </sheetView>
  </sheetViews>
  <sheetFormatPr defaultRowHeight="15"/>
  <cols>
    <col min="1" max="1" width="6.42578125" style="1" customWidth="1"/>
    <col min="2" max="2" width="8.140625" style="2" customWidth="1"/>
    <col min="3" max="3" width="20.85546875" style="1" customWidth="1"/>
    <col min="4" max="4" width="24.140625" style="1" customWidth="1"/>
    <col min="5" max="6" width="9.140625" style="1"/>
    <col min="7" max="8" width="9.140625" style="1" customWidth="1"/>
    <col min="9" max="9" width="10.42578125" style="1" customWidth="1"/>
    <col min="10" max="10" width="9.140625" style="1"/>
    <col min="11" max="11" width="13.7109375" style="15" customWidth="1"/>
    <col min="12" max="16384" width="9.140625" style="1"/>
  </cols>
  <sheetData>
    <row r="1" spans="1:13"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45.75" customHeight="1">
      <c r="A2" s="4" t="s">
        <v>1</v>
      </c>
      <c r="B2" s="5" t="s">
        <v>2</v>
      </c>
      <c r="C2" s="4" t="s">
        <v>3</v>
      </c>
      <c r="D2" s="4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</row>
    <row r="3" spans="1:13" s="15" customFormat="1" ht="30">
      <c r="A3" s="7">
        <v>1</v>
      </c>
      <c r="B3" s="8">
        <v>55</v>
      </c>
      <c r="C3" s="9" t="s">
        <v>14</v>
      </c>
      <c r="D3" s="10" t="s">
        <v>15</v>
      </c>
      <c r="E3" s="11">
        <v>0.34027777777777773</v>
      </c>
      <c r="F3" s="11">
        <v>0.56999999999999995</v>
      </c>
      <c r="G3" s="12">
        <f t="shared" ref="G3:G13" si="0">F3-E3</f>
        <v>0.22972222222222222</v>
      </c>
      <c r="H3" s="13">
        <v>15</v>
      </c>
      <c r="I3" s="13">
        <v>0</v>
      </c>
      <c r="J3" s="14">
        <f t="shared" ref="J3:J13" si="1">I3*10</f>
        <v>0</v>
      </c>
      <c r="K3" s="12">
        <v>0.22972222222222224</v>
      </c>
      <c r="L3" s="13">
        <v>1</v>
      </c>
      <c r="M3" s="13">
        <v>100</v>
      </c>
    </row>
    <row r="4" spans="1:13" ht="30">
      <c r="A4" s="7">
        <v>2</v>
      </c>
      <c r="B4" s="8">
        <v>36</v>
      </c>
      <c r="C4" s="9" t="s">
        <v>16</v>
      </c>
      <c r="D4" s="10" t="s">
        <v>17</v>
      </c>
      <c r="E4" s="11">
        <v>0.33402777777777781</v>
      </c>
      <c r="F4" s="11">
        <v>0.57119212962962962</v>
      </c>
      <c r="G4" s="11">
        <f t="shared" si="0"/>
        <v>0.23716435185185181</v>
      </c>
      <c r="H4" s="13">
        <v>13</v>
      </c>
      <c r="I4" s="13">
        <f t="shared" ref="I4:I13" si="2">15-H4</f>
        <v>2</v>
      </c>
      <c r="J4" s="14">
        <f t="shared" si="1"/>
        <v>20</v>
      </c>
      <c r="K4" s="12">
        <v>1.0704976851851853</v>
      </c>
      <c r="L4" s="13">
        <v>2</v>
      </c>
      <c r="M4" s="13">
        <v>86</v>
      </c>
    </row>
    <row r="5" spans="1:13" ht="31.5" customHeight="1">
      <c r="A5" s="7">
        <v>3</v>
      </c>
      <c r="B5" s="8">
        <v>27</v>
      </c>
      <c r="C5" s="9" t="s">
        <v>18</v>
      </c>
      <c r="D5" s="10" t="s">
        <v>19</v>
      </c>
      <c r="E5" s="11">
        <v>0.3347222222222222</v>
      </c>
      <c r="F5" s="11">
        <v>0.5845717592592593</v>
      </c>
      <c r="G5" s="11">
        <f t="shared" si="0"/>
        <v>0.24984953703703711</v>
      </c>
      <c r="H5" s="13">
        <v>9</v>
      </c>
      <c r="I5" s="13">
        <f t="shared" si="2"/>
        <v>6</v>
      </c>
      <c r="J5" s="14">
        <f t="shared" si="1"/>
        <v>60</v>
      </c>
      <c r="K5" s="12">
        <v>2.7498495370370368</v>
      </c>
      <c r="L5" s="13">
        <v>3</v>
      </c>
      <c r="M5" s="13">
        <v>75</v>
      </c>
    </row>
    <row r="6" spans="1:13" ht="30">
      <c r="A6" s="7">
        <v>4</v>
      </c>
      <c r="B6" s="8">
        <v>18</v>
      </c>
      <c r="C6" s="9" t="s">
        <v>20</v>
      </c>
      <c r="D6" s="10" t="s">
        <v>21</v>
      </c>
      <c r="E6" s="11">
        <v>0.33958333333333335</v>
      </c>
      <c r="F6" s="16">
        <v>0.55277777777777781</v>
      </c>
      <c r="G6" s="11">
        <f t="shared" si="0"/>
        <v>0.21319444444444446</v>
      </c>
      <c r="H6" s="13">
        <v>7</v>
      </c>
      <c r="I6" s="13">
        <f t="shared" si="2"/>
        <v>8</v>
      </c>
      <c r="J6" s="14">
        <f t="shared" si="1"/>
        <v>80</v>
      </c>
      <c r="K6" s="12">
        <v>3.5465277777777775</v>
      </c>
      <c r="L6" s="13">
        <v>4</v>
      </c>
      <c r="M6" s="13">
        <v>66</v>
      </c>
    </row>
    <row r="7" spans="1:13" ht="30" customHeight="1">
      <c r="A7" s="7">
        <v>5</v>
      </c>
      <c r="B7" s="8">
        <v>33</v>
      </c>
      <c r="C7" s="10" t="s">
        <v>22</v>
      </c>
      <c r="D7" s="10" t="s">
        <v>15</v>
      </c>
      <c r="E7" s="11">
        <v>0.3354166666666667</v>
      </c>
      <c r="F7" s="11">
        <v>0.55730324074074067</v>
      </c>
      <c r="G7" s="11">
        <f t="shared" si="0"/>
        <v>0.22188657407407397</v>
      </c>
      <c r="H7" s="13">
        <v>7</v>
      </c>
      <c r="I7" s="13">
        <f t="shared" si="2"/>
        <v>8</v>
      </c>
      <c r="J7" s="14">
        <f t="shared" si="1"/>
        <v>80</v>
      </c>
      <c r="K7" s="12">
        <v>3.5552199074074071</v>
      </c>
      <c r="L7" s="13">
        <v>5</v>
      </c>
      <c r="M7" s="13">
        <v>57</v>
      </c>
    </row>
    <row r="8" spans="1:13" ht="30">
      <c r="A8" s="7">
        <v>6</v>
      </c>
      <c r="B8" s="8">
        <v>20</v>
      </c>
      <c r="C8" s="9" t="s">
        <v>23</v>
      </c>
      <c r="D8" s="10" t="s">
        <v>24</v>
      </c>
      <c r="E8" s="11">
        <v>0.34097222222222223</v>
      </c>
      <c r="F8" s="11">
        <v>0.57207175925925924</v>
      </c>
      <c r="G8" s="11">
        <f t="shared" si="0"/>
        <v>0.23109953703703701</v>
      </c>
      <c r="H8" s="13">
        <v>6</v>
      </c>
      <c r="I8" s="13">
        <f t="shared" si="2"/>
        <v>9</v>
      </c>
      <c r="J8" s="14">
        <f t="shared" si="1"/>
        <v>90</v>
      </c>
      <c r="K8" s="12">
        <v>3.981099537037037</v>
      </c>
      <c r="L8" s="13">
        <v>6</v>
      </c>
      <c r="M8" s="13">
        <v>50</v>
      </c>
    </row>
    <row r="9" spans="1:13" ht="30">
      <c r="A9" s="7">
        <v>7</v>
      </c>
      <c r="B9" s="8">
        <v>50</v>
      </c>
      <c r="C9" s="9" t="s">
        <v>25</v>
      </c>
      <c r="D9" s="10" t="s">
        <v>15</v>
      </c>
      <c r="E9" s="11">
        <v>0.34166666666666662</v>
      </c>
      <c r="F9" s="11">
        <v>0.5683449074074074</v>
      </c>
      <c r="G9" s="11">
        <f t="shared" si="0"/>
        <v>0.22667824074074078</v>
      </c>
      <c r="H9" s="13">
        <v>5</v>
      </c>
      <c r="I9" s="13">
        <f t="shared" si="2"/>
        <v>10</v>
      </c>
      <c r="J9" s="14">
        <f t="shared" si="1"/>
        <v>100</v>
      </c>
      <c r="K9" s="12">
        <v>4.3933449074074078</v>
      </c>
      <c r="L9" s="13">
        <v>7</v>
      </c>
      <c r="M9" s="13">
        <v>43</v>
      </c>
    </row>
    <row r="10" spans="1:13" ht="32.25" customHeight="1">
      <c r="A10" s="7">
        <v>8</v>
      </c>
      <c r="B10" s="8">
        <v>22</v>
      </c>
      <c r="C10" s="9" t="s">
        <v>26</v>
      </c>
      <c r="D10" s="10" t="s">
        <v>27</v>
      </c>
      <c r="E10" s="11">
        <v>0.33819444444444446</v>
      </c>
      <c r="F10" s="11">
        <v>0.54407407407407404</v>
      </c>
      <c r="G10" s="11">
        <f t="shared" si="0"/>
        <v>0.20587962962962958</v>
      </c>
      <c r="H10" s="13">
        <v>4</v>
      </c>
      <c r="I10" s="13">
        <f t="shared" si="2"/>
        <v>11</v>
      </c>
      <c r="J10" s="14">
        <f t="shared" si="1"/>
        <v>110</v>
      </c>
      <c r="K10" s="12">
        <v>4.7892129629629627</v>
      </c>
      <c r="L10" s="13">
        <v>8</v>
      </c>
      <c r="M10" s="13">
        <v>37</v>
      </c>
    </row>
    <row r="11" spans="1:13" ht="30">
      <c r="A11" s="7">
        <v>9</v>
      </c>
      <c r="B11" s="8">
        <v>52</v>
      </c>
      <c r="C11" s="9" t="s">
        <v>28</v>
      </c>
      <c r="D11" s="10" t="s">
        <v>15</v>
      </c>
      <c r="E11" s="11">
        <v>0.33333333333333331</v>
      </c>
      <c r="F11" s="11">
        <v>0.57939814814814816</v>
      </c>
      <c r="G11" s="11">
        <f t="shared" si="0"/>
        <v>0.24606481481481485</v>
      </c>
      <c r="H11" s="13">
        <v>4</v>
      </c>
      <c r="I11" s="13">
        <f t="shared" si="2"/>
        <v>11</v>
      </c>
      <c r="J11" s="14">
        <f t="shared" si="1"/>
        <v>110</v>
      </c>
      <c r="K11" s="12">
        <v>4.8293981481481483</v>
      </c>
      <c r="L11" s="13">
        <v>9</v>
      </c>
      <c r="M11" s="13">
        <v>31</v>
      </c>
    </row>
    <row r="12" spans="1:13" ht="34.5" customHeight="1">
      <c r="A12" s="7">
        <v>10</v>
      </c>
      <c r="B12" s="8">
        <v>35</v>
      </c>
      <c r="C12" s="9" t="s">
        <v>29</v>
      </c>
      <c r="D12" s="10" t="s">
        <v>30</v>
      </c>
      <c r="E12" s="11">
        <v>0.33749999999999997</v>
      </c>
      <c r="F12" s="11">
        <v>0.50717592592592597</v>
      </c>
      <c r="G12" s="11">
        <f t="shared" si="0"/>
        <v>0.16967592592592601</v>
      </c>
      <c r="H12" s="13">
        <v>2</v>
      </c>
      <c r="I12" s="13">
        <f t="shared" si="2"/>
        <v>13</v>
      </c>
      <c r="J12" s="14">
        <f t="shared" si="1"/>
        <v>130</v>
      </c>
      <c r="K12" s="12">
        <v>5.5863425925925929</v>
      </c>
      <c r="L12" s="13">
        <v>10</v>
      </c>
      <c r="M12" s="13">
        <v>25</v>
      </c>
    </row>
    <row r="13" spans="1:13" ht="45">
      <c r="A13" s="7">
        <v>11</v>
      </c>
      <c r="B13" s="8">
        <v>17</v>
      </c>
      <c r="C13" s="9" t="s">
        <v>31</v>
      </c>
      <c r="D13" s="10" t="s">
        <v>32</v>
      </c>
      <c r="E13" s="11">
        <v>0.33888888888888885</v>
      </c>
      <c r="F13" s="11">
        <v>0.51324074074074078</v>
      </c>
      <c r="G13" s="11">
        <f t="shared" si="0"/>
        <v>0.17435185185185192</v>
      </c>
      <c r="H13" s="13">
        <v>2</v>
      </c>
      <c r="I13" s="13">
        <f t="shared" si="2"/>
        <v>13</v>
      </c>
      <c r="J13" s="14">
        <f t="shared" si="1"/>
        <v>130</v>
      </c>
      <c r="K13" s="12">
        <v>5.5910185185185179</v>
      </c>
      <c r="L13" s="13">
        <v>11</v>
      </c>
      <c r="M13" s="13">
        <v>20</v>
      </c>
    </row>
    <row r="14" spans="1:13" ht="30">
      <c r="A14" s="7">
        <v>12</v>
      </c>
      <c r="B14" s="8">
        <v>25</v>
      </c>
      <c r="C14" s="9" t="s">
        <v>33</v>
      </c>
      <c r="D14" s="10" t="s">
        <v>24</v>
      </c>
      <c r="E14" s="11"/>
      <c r="F14" s="11"/>
      <c r="G14" s="11"/>
      <c r="H14" s="13"/>
      <c r="I14" s="13"/>
      <c r="J14" s="14"/>
      <c r="K14" s="12"/>
      <c r="L14" s="10" t="s">
        <v>34</v>
      </c>
      <c r="M14" s="13"/>
    </row>
    <row r="15" spans="1:13" ht="36" customHeight="1">
      <c r="A15" s="7">
        <v>13</v>
      </c>
      <c r="B15" s="8">
        <v>11</v>
      </c>
      <c r="C15" s="17" t="s">
        <v>35</v>
      </c>
      <c r="D15" s="17" t="s">
        <v>36</v>
      </c>
      <c r="E15" s="11"/>
      <c r="F15" s="11"/>
      <c r="G15" s="11"/>
      <c r="H15" s="13"/>
      <c r="I15" s="13"/>
      <c r="J15" s="14"/>
      <c r="K15" s="12"/>
      <c r="L15" s="10" t="s">
        <v>34</v>
      </c>
      <c r="M15" s="13"/>
    </row>
    <row r="16" spans="1:13" ht="30">
      <c r="A16" s="7">
        <v>14</v>
      </c>
      <c r="B16" s="8">
        <v>28</v>
      </c>
      <c r="C16" s="9" t="s">
        <v>37</v>
      </c>
      <c r="D16" s="10" t="s">
        <v>24</v>
      </c>
      <c r="E16" s="11"/>
      <c r="F16" s="16"/>
      <c r="G16" s="16"/>
      <c r="H16" s="10"/>
      <c r="I16" s="10"/>
      <c r="J16" s="18"/>
      <c r="K16" s="12"/>
      <c r="L16" s="10" t="s">
        <v>34</v>
      </c>
      <c r="M16" s="10"/>
    </row>
    <row r="17" spans="1:13" ht="32.25" customHeight="1">
      <c r="A17" s="7">
        <v>15</v>
      </c>
      <c r="B17" s="8">
        <v>34</v>
      </c>
      <c r="C17" s="10" t="s">
        <v>38</v>
      </c>
      <c r="D17" s="10" t="s">
        <v>39</v>
      </c>
      <c r="E17" s="11"/>
      <c r="F17" s="16"/>
      <c r="G17" s="16"/>
      <c r="H17" s="10"/>
      <c r="I17" s="10"/>
      <c r="J17" s="18"/>
      <c r="K17" s="12"/>
      <c r="L17" s="10" t="s">
        <v>34</v>
      </c>
      <c r="M17" s="10"/>
    </row>
  </sheetData>
  <mergeCells count="1">
    <mergeCell ref="C1:M1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СУ2</vt:lpstr>
    </vt:vector>
  </TitlesOfParts>
  <Company>Your Company Name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Your User Name</cp:lastModifiedBy>
  <dcterms:created xsi:type="dcterms:W3CDTF">2015-04-19T15:14:43Z</dcterms:created>
  <dcterms:modified xsi:type="dcterms:W3CDTF">2015-04-19T15:14:59Z</dcterms:modified>
</cp:coreProperties>
</file>